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44" windowWidth="22116" windowHeight="9528" activeTab="1"/>
  </bookViews>
  <sheets>
    <sheet name="Besoin exact" sheetId="1" r:id="rId1"/>
    <sheet name="Commande" sheetId="5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E26" i="5"/>
  <c r="E20"/>
  <c r="E17"/>
  <c r="E16"/>
  <c r="E25"/>
  <c r="E28"/>
  <c r="E6"/>
  <c r="E10"/>
  <c r="E15"/>
  <c r="E14"/>
  <c r="E3"/>
  <c r="E22"/>
  <c r="E7"/>
  <c r="E18"/>
  <c r="E5"/>
  <c r="E27"/>
  <c r="E21"/>
  <c r="E9"/>
  <c r="E13"/>
  <c r="E8"/>
  <c r="E4"/>
  <c r="E24"/>
  <c r="E23"/>
  <c r="E19"/>
  <c r="E2"/>
  <c r="E12"/>
  <c r="E11"/>
  <c r="F57" i="1"/>
  <c r="F54"/>
  <c r="F52"/>
  <c r="F38"/>
  <c r="F37"/>
  <c r="F35"/>
  <c r="F29"/>
  <c r="F45"/>
  <c r="F22"/>
  <c r="D62" i="2"/>
  <c r="F44" i="1"/>
  <c r="F53"/>
  <c r="F51"/>
  <c r="F50"/>
  <c r="F49"/>
  <c r="F48"/>
  <c r="F43"/>
  <c r="F42"/>
  <c r="F41"/>
  <c r="F21"/>
  <c r="F20"/>
  <c r="F19"/>
  <c r="F18"/>
  <c r="F16"/>
  <c r="F10"/>
  <c r="F14"/>
  <c r="F36"/>
  <c r="F31"/>
  <c r="F4"/>
  <c r="F5"/>
  <c r="F6"/>
  <c r="F7"/>
  <c r="F8"/>
  <c r="F9"/>
  <c r="F13"/>
  <c r="F15"/>
  <c r="F17"/>
  <c r="F25"/>
  <c r="F26"/>
  <c r="F27"/>
  <c r="F28"/>
  <c r="F30"/>
  <c r="F32"/>
  <c r="F33"/>
  <c r="F34"/>
  <c r="F3"/>
  <c r="E29" i="5" l="1"/>
  <c r="C31" s="1"/>
  <c r="C32" s="1"/>
  <c r="F58" i="1"/>
  <c r="D60" s="1"/>
  <c r="D61" s="1"/>
  <c r="D63" i="2"/>
  <c r="D64" s="1"/>
  <c r="C33" i="5" l="1"/>
  <c r="D62" i="1"/>
</calcChain>
</file>

<file path=xl/sharedStrings.xml><?xml version="1.0" encoding="utf-8"?>
<sst xmlns="http://schemas.openxmlformats.org/spreadsheetml/2006/main" count="197" uniqueCount="61">
  <si>
    <t>Profilé Alu 30x30 B-Typ rainure 8</t>
  </si>
  <si>
    <t>Description</t>
  </si>
  <si>
    <t>Option</t>
  </si>
  <si>
    <t>Quantité</t>
  </si>
  <si>
    <t>Prix Unitaire</t>
  </si>
  <si>
    <t>Prix total</t>
  </si>
  <si>
    <t>Plateau</t>
  </si>
  <si>
    <t>Caches 30 B-Typ</t>
  </si>
  <si>
    <t>T connecteur plaque de 60x60 en aluminium chromé</t>
  </si>
  <si>
    <t>T-Matic Connecteur avec kit de montage 30 B-Type</t>
  </si>
  <si>
    <t>Vis DIN 7380 5x12</t>
  </si>
  <si>
    <t>Ecrous à tête marteau R8 B-Typ M5</t>
  </si>
  <si>
    <t>Chariot</t>
  </si>
  <si>
    <t>long 66 cm</t>
  </si>
  <si>
    <t>long 90 cm</t>
  </si>
  <si>
    <t xml:space="preserve">Profilé aluminium 11x20 B-Type Rainure 8 </t>
  </si>
  <si>
    <t>long 56 cm</t>
  </si>
  <si>
    <t xml:space="preserve">Patin universel rainure 8/10 B-Type </t>
  </si>
  <si>
    <t>Tige filetée avec pointe DIN 914 M8x12</t>
  </si>
  <si>
    <t>Tasseau lourd rainure 8 B-Typ M8</t>
  </si>
  <si>
    <t>long 50 cm</t>
  </si>
  <si>
    <t>Poignée de serrage avec filetage intérieur M8</t>
  </si>
  <si>
    <t>long 10 cm</t>
  </si>
  <si>
    <t xml:space="preserve">Equerre de pivotement 45 B Type </t>
  </si>
  <si>
    <t>Vis DIN 7380 8x20</t>
  </si>
  <si>
    <t>Tasseau lourd rainure 8 B-Typ M5</t>
  </si>
  <si>
    <t>long 25 cm</t>
  </si>
  <si>
    <t xml:space="preserve">Plaque d'assemblage Rainure 8 I-Type et B-Type </t>
  </si>
  <si>
    <t>Tasseau lourd rainure 8 B-Typ M6</t>
  </si>
  <si>
    <t>Vis DIN 7991 6x20</t>
  </si>
  <si>
    <t>Règle longitudinale</t>
  </si>
  <si>
    <t>Règle transversale</t>
  </si>
  <si>
    <t>Guide toupie</t>
  </si>
  <si>
    <t xml:space="preserve">Profilé aluminium 30x60 B-Typ rainure 8 </t>
  </si>
  <si>
    <t>Caches 30x60 B-Typ</t>
  </si>
  <si>
    <t>long 30 cm</t>
  </si>
  <si>
    <t>long 20 cm</t>
  </si>
  <si>
    <t>Equerre Alu elox 20x20</t>
  </si>
  <si>
    <t>Total</t>
  </si>
  <si>
    <t>TVA</t>
  </si>
  <si>
    <t>Port</t>
  </si>
  <si>
    <t>Total TTC</t>
  </si>
  <si>
    <t>Fixation Scie et toupie</t>
  </si>
  <si>
    <t>Poignées-étoile avec filet femelle M6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</si>
  <si>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</si>
  <si>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</si>
  <si>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</si>
  <si>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</si>
  <si>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</si>
  <si>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</si>
  <si>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</si>
  <si>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</si>
  <si>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</si>
  <si>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Ecrous à tête marteau R8 B-Typ M6</t>
  </si>
  <si>
    <t>long 100 cm</t>
  </si>
  <si>
    <t>long 60 cm</t>
  </si>
  <si>
    <t xml:space="preserve">Ecrou 1/2 lune avec languette ressort rainure 8 B-Typ M8 </t>
  </si>
  <si>
    <t>Vis DIN 912 6x12</t>
  </si>
  <si>
    <t>Poignées-étoile avec filet femelle M8</t>
  </si>
  <si>
    <t xml:space="preserve">Profilé aluminium 30x30 B-Typ rainure 8 </t>
  </si>
  <si>
    <t>Vis DIN 7380 8x35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</si>
</sst>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8" fontId="0" fillId="0" borderId="0" xfId="0" applyNumberFormat="1"/>
    <xf numFmtId="0" fontId="0" fillId="2" borderId="0" xfId="0" applyFill="1"/>
    <xf numFmtId="8" fontId="0" fillId="2" borderId="0" xfId="0" applyNumberFormat="1" applyFill="1"/>
    <xf numFmtId="0" fontId="0" fillId="3" borderId="0" xfId="0" applyFill="1"/>
    <xf numFmtId="0" fontId="2" fillId="0" borderId="0" xfId="0" applyFont="1"/>
    <xf numFmtId="0" fontId="4" fillId="0" borderId="0" xfId="0" applyFont="1"/>
    <xf numFmtId="0" fontId="0" fillId="0" borderId="1" xfId="0" applyBorder="1"/>
    <xf numFmtId="8" fontId="0" fillId="0" borderId="1" xfId="0" applyNumberFormat="1" applyBorder="1"/>
    <xf numFmtId="44" fontId="0" fillId="0" borderId="1" xfId="1" applyFont="1" applyBorder="1"/>
    <xf numFmtId="0" fontId="3" fillId="0" borderId="1" xfId="0" applyFont="1" applyBorder="1"/>
    <xf numFmtId="8" fontId="3" fillId="0" borderId="1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2"/>
  <sheetViews>
    <sheetView topLeftCell="A48" workbookViewId="0">
      <selection activeCell="L44" sqref="L44"/>
    </sheetView>
  </sheetViews>
  <sheetFormatPr baseColWidth="10" defaultRowHeight="14.4"/>
  <cols>
    <col min="1" max="1" width="3.77734375" customWidth="1"/>
    <col min="2" max="2" width="47.5546875" customWidth="1"/>
    <col min="5" max="6" width="11.5546875" style="1"/>
  </cols>
  <sheetData>
    <row r="1" spans="1:6">
      <c r="A1" s="2"/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>
      <c r="A2" s="4" t="s">
        <v>6</v>
      </c>
      <c r="B2" s="4"/>
    </row>
    <row r="3" spans="1:6">
      <c r="B3" t="s">
        <v>0</v>
      </c>
      <c r="C3" s="6" t="s">
        <v>14</v>
      </c>
      <c r="D3">
        <v>2</v>
      </c>
      <c r="E3" s="1">
        <v>4.54</v>
      </c>
      <c r="F3" s="1">
        <f t="shared" ref="F3:F10" si="0">E3*D3</f>
        <v>9.08</v>
      </c>
    </row>
    <row r="4" spans="1:6">
      <c r="B4" t="s">
        <v>0</v>
      </c>
      <c r="C4" t="s">
        <v>13</v>
      </c>
      <c r="D4">
        <v>2</v>
      </c>
      <c r="E4" s="1">
        <v>3.33</v>
      </c>
      <c r="F4" s="1">
        <f t="shared" si="0"/>
        <v>6.66</v>
      </c>
    </row>
    <row r="5" spans="1:6">
      <c r="B5" t="s">
        <v>7</v>
      </c>
      <c r="D5">
        <v>4</v>
      </c>
      <c r="E5" s="1">
        <v>0.21</v>
      </c>
      <c r="F5" s="1">
        <f t="shared" si="0"/>
        <v>0.84</v>
      </c>
    </row>
    <row r="6" spans="1:6">
      <c r="B6" t="s">
        <v>8</v>
      </c>
      <c r="D6">
        <v>2</v>
      </c>
      <c r="E6" s="1">
        <v>2.2599999999999998</v>
      </c>
      <c r="F6" s="1">
        <f t="shared" si="0"/>
        <v>4.5199999999999996</v>
      </c>
    </row>
    <row r="7" spans="1:6">
      <c r="B7" t="s">
        <v>9</v>
      </c>
      <c r="D7">
        <v>4</v>
      </c>
      <c r="E7" s="1">
        <v>1.75</v>
      </c>
      <c r="F7" s="1">
        <f t="shared" si="0"/>
        <v>7</v>
      </c>
    </row>
    <row r="8" spans="1:6">
      <c r="B8" t="s">
        <v>10</v>
      </c>
      <c r="D8">
        <v>18</v>
      </c>
      <c r="E8" s="1">
        <v>0.12</v>
      </c>
      <c r="F8" s="1">
        <f t="shared" si="0"/>
        <v>2.16</v>
      </c>
    </row>
    <row r="9" spans="1:6">
      <c r="B9" t="s">
        <v>11</v>
      </c>
      <c r="D9">
        <v>18</v>
      </c>
      <c r="E9" s="1">
        <v>0.13</v>
      </c>
      <c r="F9" s="1">
        <f t="shared" si="0"/>
        <v>2.34</v>
      </c>
    </row>
    <row r="10" spans="1:6">
      <c r="B10" t="s">
        <v>27</v>
      </c>
      <c r="D10">
        <v>4</v>
      </c>
      <c r="E10" s="1">
        <v>1.26</v>
      </c>
      <c r="F10" s="1">
        <f t="shared" si="0"/>
        <v>5.04</v>
      </c>
    </row>
    <row r="12" spans="1:6">
      <c r="A12" s="4" t="s">
        <v>31</v>
      </c>
      <c r="B12" s="4"/>
    </row>
    <row r="13" spans="1:6">
      <c r="B13" t="s">
        <v>0</v>
      </c>
      <c r="C13" s="6" t="s">
        <v>26</v>
      </c>
      <c r="D13">
        <v>2</v>
      </c>
      <c r="E13" s="1">
        <v>1.26</v>
      </c>
      <c r="F13" s="1">
        <f t="shared" ref="F13:F22" si="1">E13*D13</f>
        <v>2.52</v>
      </c>
    </row>
    <row r="14" spans="1:6">
      <c r="B14" t="s">
        <v>7</v>
      </c>
      <c r="D14">
        <v>3</v>
      </c>
      <c r="E14" s="1">
        <v>0.21</v>
      </c>
      <c r="F14" s="1">
        <f t="shared" si="1"/>
        <v>0.63</v>
      </c>
    </row>
    <row r="15" spans="1:6">
      <c r="B15" t="s">
        <v>27</v>
      </c>
      <c r="D15">
        <v>1</v>
      </c>
      <c r="E15" s="1">
        <v>1.26</v>
      </c>
      <c r="F15" s="1">
        <f t="shared" si="1"/>
        <v>1.26</v>
      </c>
    </row>
    <row r="16" spans="1:6">
      <c r="B16" t="s">
        <v>10</v>
      </c>
      <c r="D16">
        <v>3</v>
      </c>
      <c r="E16" s="1">
        <v>0.12</v>
      </c>
      <c r="F16" s="1">
        <f t="shared" si="1"/>
        <v>0.36</v>
      </c>
    </row>
    <row r="17" spans="1:6">
      <c r="B17" t="s">
        <v>11</v>
      </c>
      <c r="D17">
        <v>3</v>
      </c>
      <c r="E17" s="1">
        <v>0.13</v>
      </c>
      <c r="F17" s="1">
        <f t="shared" si="1"/>
        <v>0.39</v>
      </c>
    </row>
    <row r="18" spans="1:6">
      <c r="B18" t="s">
        <v>21</v>
      </c>
      <c r="D18">
        <v>2</v>
      </c>
      <c r="E18" s="1">
        <v>1.4</v>
      </c>
      <c r="F18" s="1">
        <f t="shared" si="1"/>
        <v>2.8</v>
      </c>
    </row>
    <row r="19" spans="1:6">
      <c r="B19" t="s">
        <v>19</v>
      </c>
      <c r="D19">
        <v>4</v>
      </c>
      <c r="E19" s="1">
        <v>0.28999999999999998</v>
      </c>
      <c r="F19" s="1">
        <f t="shared" si="1"/>
        <v>1.1599999999999999</v>
      </c>
    </row>
    <row r="20" spans="1:6">
      <c r="B20" t="s">
        <v>29</v>
      </c>
      <c r="D20">
        <v>2</v>
      </c>
      <c r="E20" s="1">
        <v>0.12</v>
      </c>
      <c r="F20" s="1">
        <f t="shared" si="1"/>
        <v>0.24</v>
      </c>
    </row>
    <row r="21" spans="1:6">
      <c r="B21" t="s">
        <v>53</v>
      </c>
      <c r="D21">
        <v>2</v>
      </c>
      <c r="E21" s="1">
        <v>0.13</v>
      </c>
      <c r="F21" s="1">
        <f t="shared" si="1"/>
        <v>0.26</v>
      </c>
    </row>
    <row r="22" spans="1:6">
      <c r="B22" t="s">
        <v>9</v>
      </c>
      <c r="D22">
        <v>1</v>
      </c>
      <c r="E22" s="1">
        <v>1.75</v>
      </c>
      <c r="F22" s="1">
        <f t="shared" si="1"/>
        <v>1.75</v>
      </c>
    </row>
    <row r="24" spans="1:6">
      <c r="A24" s="4" t="s">
        <v>12</v>
      </c>
      <c r="B24" s="4"/>
    </row>
    <row r="25" spans="1:6">
      <c r="B25" t="s">
        <v>15</v>
      </c>
      <c r="C25" t="s">
        <v>20</v>
      </c>
      <c r="D25">
        <v>2</v>
      </c>
      <c r="E25" s="1">
        <v>0.79</v>
      </c>
      <c r="F25" s="1">
        <f t="shared" ref="F25:F38" si="2">E25*D25</f>
        <v>1.58</v>
      </c>
    </row>
    <row r="26" spans="1:6">
      <c r="B26" t="s">
        <v>17</v>
      </c>
      <c r="D26">
        <v>2</v>
      </c>
      <c r="E26" s="1">
        <v>1.47</v>
      </c>
      <c r="F26" s="1">
        <f t="shared" si="2"/>
        <v>2.94</v>
      </c>
    </row>
    <row r="27" spans="1:6">
      <c r="B27" t="s">
        <v>18</v>
      </c>
      <c r="D27">
        <v>2</v>
      </c>
      <c r="E27" s="1">
        <v>0.12</v>
      </c>
      <c r="F27" s="1">
        <f t="shared" si="2"/>
        <v>0.24</v>
      </c>
    </row>
    <row r="28" spans="1:6">
      <c r="B28" t="s">
        <v>19</v>
      </c>
      <c r="D28">
        <v>2</v>
      </c>
      <c r="E28" s="1">
        <v>0.28999999999999998</v>
      </c>
      <c r="F28" s="1">
        <f t="shared" si="2"/>
        <v>0.57999999999999996</v>
      </c>
    </row>
    <row r="29" spans="1:6">
      <c r="B29" t="s">
        <v>56</v>
      </c>
      <c r="D29">
        <v>2</v>
      </c>
      <c r="E29" s="1">
        <v>0.28999999999999998</v>
      </c>
      <c r="F29" s="1">
        <f t="shared" si="2"/>
        <v>0.57999999999999996</v>
      </c>
    </row>
    <row r="30" spans="1:6">
      <c r="B30" t="s">
        <v>0</v>
      </c>
      <c r="C30" s="6" t="s">
        <v>55</v>
      </c>
      <c r="D30">
        <v>1</v>
      </c>
      <c r="E30" s="1">
        <v>3.02</v>
      </c>
      <c r="F30" s="1">
        <f t="shared" si="2"/>
        <v>3.02</v>
      </c>
    </row>
    <row r="31" spans="1:6">
      <c r="B31" t="s">
        <v>0</v>
      </c>
      <c r="C31" s="6" t="s">
        <v>22</v>
      </c>
      <c r="D31">
        <v>2</v>
      </c>
      <c r="E31" s="1">
        <v>0.5</v>
      </c>
      <c r="F31" s="1">
        <f t="shared" si="2"/>
        <v>1</v>
      </c>
    </row>
    <row r="32" spans="1:6">
      <c r="B32" t="s">
        <v>7</v>
      </c>
      <c r="D32">
        <v>6</v>
      </c>
      <c r="E32" s="1">
        <v>0.21</v>
      </c>
      <c r="F32" s="1">
        <f t="shared" si="2"/>
        <v>1.26</v>
      </c>
    </row>
    <row r="33" spans="1:6">
      <c r="B33" t="s">
        <v>58</v>
      </c>
      <c r="D33">
        <v>2</v>
      </c>
      <c r="E33" s="1">
        <v>1.4</v>
      </c>
      <c r="F33" s="1">
        <f t="shared" si="2"/>
        <v>2.8</v>
      </c>
    </row>
    <row r="34" spans="1:6">
      <c r="B34" t="s">
        <v>23</v>
      </c>
      <c r="D34">
        <v>2</v>
      </c>
      <c r="E34" s="1">
        <v>3.36</v>
      </c>
      <c r="F34" s="1">
        <f t="shared" si="2"/>
        <v>6.72</v>
      </c>
    </row>
    <row r="35" spans="1:6">
      <c r="B35" t="s">
        <v>57</v>
      </c>
      <c r="D35">
        <v>4</v>
      </c>
      <c r="E35" s="1">
        <v>0.12</v>
      </c>
      <c r="F35" s="1">
        <f t="shared" si="2"/>
        <v>0.48</v>
      </c>
    </row>
    <row r="36" spans="1:6">
      <c r="B36" t="s">
        <v>24</v>
      </c>
      <c r="D36">
        <v>2</v>
      </c>
      <c r="E36" s="1">
        <v>0.12</v>
      </c>
      <c r="F36" s="1">
        <f t="shared" si="2"/>
        <v>0.24</v>
      </c>
    </row>
    <row r="37" spans="1:6">
      <c r="B37" t="s">
        <v>29</v>
      </c>
      <c r="D37">
        <v>2</v>
      </c>
      <c r="E37" s="1">
        <v>0.12</v>
      </c>
      <c r="F37" s="1">
        <f t="shared" si="2"/>
        <v>0.24</v>
      </c>
    </row>
    <row r="38" spans="1:6">
      <c r="B38" t="s">
        <v>53</v>
      </c>
      <c r="D38">
        <v>6</v>
      </c>
      <c r="E38" s="1">
        <v>0.13</v>
      </c>
      <c r="F38" s="1">
        <f t="shared" si="2"/>
        <v>0.78</v>
      </c>
    </row>
    <row r="40" spans="1:6">
      <c r="A40" s="4" t="s">
        <v>30</v>
      </c>
      <c r="B40" s="4"/>
    </row>
    <row r="41" spans="1:6">
      <c r="B41" t="s">
        <v>0</v>
      </c>
      <c r="C41" s="6" t="s">
        <v>54</v>
      </c>
      <c r="D41">
        <v>1</v>
      </c>
      <c r="E41" s="1">
        <v>5.04</v>
      </c>
      <c r="F41" s="1">
        <f t="shared" ref="F41:F45" si="3">E41*D41</f>
        <v>5.04</v>
      </c>
    </row>
    <row r="42" spans="1:6">
      <c r="B42" t="s">
        <v>7</v>
      </c>
      <c r="D42">
        <v>2</v>
      </c>
      <c r="E42" s="1">
        <v>0.21</v>
      </c>
      <c r="F42" s="1">
        <f t="shared" si="3"/>
        <v>0.42</v>
      </c>
    </row>
    <row r="43" spans="1:6">
      <c r="B43" t="s">
        <v>19</v>
      </c>
      <c r="D43">
        <v>2</v>
      </c>
      <c r="E43" s="1">
        <v>0.28999999999999998</v>
      </c>
      <c r="F43" s="1">
        <f t="shared" si="3"/>
        <v>0.57999999999999996</v>
      </c>
    </row>
    <row r="44" spans="1:6">
      <c r="B44" t="s">
        <v>29</v>
      </c>
      <c r="D44">
        <v>2</v>
      </c>
      <c r="E44" s="1">
        <v>0.12</v>
      </c>
      <c r="F44" s="1">
        <f t="shared" si="3"/>
        <v>0.24</v>
      </c>
    </row>
    <row r="45" spans="1:6">
      <c r="B45" t="s">
        <v>53</v>
      </c>
      <c r="D45">
        <v>2</v>
      </c>
      <c r="E45" s="1">
        <v>0.13</v>
      </c>
      <c r="F45" s="1">
        <f t="shared" si="3"/>
        <v>0.26</v>
      </c>
    </row>
    <row r="47" spans="1:6">
      <c r="A47" s="4" t="s">
        <v>32</v>
      </c>
      <c r="B47" s="4"/>
    </row>
    <row r="48" spans="1:6">
      <c r="B48" t="s">
        <v>59</v>
      </c>
      <c r="C48" s="6" t="s">
        <v>35</v>
      </c>
      <c r="D48">
        <v>3</v>
      </c>
      <c r="E48" s="1">
        <v>1.66</v>
      </c>
      <c r="F48" s="1">
        <f t="shared" ref="F48:F54" si="4">E48*D48</f>
        <v>4.9799999999999995</v>
      </c>
    </row>
    <row r="49" spans="1:6">
      <c r="B49" t="s">
        <v>7</v>
      </c>
      <c r="D49">
        <v>6</v>
      </c>
      <c r="E49" s="1">
        <v>0.21</v>
      </c>
      <c r="F49" s="1">
        <f t="shared" si="4"/>
        <v>1.26</v>
      </c>
    </row>
    <row r="50" spans="1:6">
      <c r="B50" t="s">
        <v>21</v>
      </c>
      <c r="D50">
        <v>2</v>
      </c>
      <c r="E50" s="1">
        <v>1.4</v>
      </c>
      <c r="F50" s="1">
        <f t="shared" si="4"/>
        <v>2.8</v>
      </c>
    </row>
    <row r="51" spans="1:6">
      <c r="B51" t="s">
        <v>19</v>
      </c>
      <c r="D51">
        <v>4</v>
      </c>
      <c r="E51" s="1">
        <v>0.28999999999999998</v>
      </c>
      <c r="F51" s="1">
        <f t="shared" si="4"/>
        <v>1.1599999999999999</v>
      </c>
    </row>
    <row r="52" spans="1:6">
      <c r="B52" t="s">
        <v>29</v>
      </c>
      <c r="D52">
        <v>4</v>
      </c>
      <c r="E52" s="1">
        <v>0.12</v>
      </c>
      <c r="F52" s="1">
        <f t="shared" si="4"/>
        <v>0.48</v>
      </c>
    </row>
    <row r="53" spans="1:6">
      <c r="B53" t="s">
        <v>28</v>
      </c>
      <c r="D53">
        <v>4</v>
      </c>
      <c r="E53" s="1">
        <v>0.28999999999999998</v>
      </c>
      <c r="F53" s="1">
        <f t="shared" si="4"/>
        <v>1.1599999999999999</v>
      </c>
    </row>
    <row r="54" spans="1:6">
      <c r="B54" t="s">
        <v>60</v>
      </c>
      <c r="D54">
        <v>4</v>
      </c>
      <c r="E54" s="1">
        <v>0.12</v>
      </c>
      <c r="F54" s="1">
        <f t="shared" si="4"/>
        <v>0.48</v>
      </c>
    </row>
    <row r="56" spans="1:6">
      <c r="A56" s="4" t="s">
        <v>42</v>
      </c>
      <c r="B56" s="4"/>
    </row>
    <row r="57" spans="1:6">
      <c r="B57" t="s">
        <v>29</v>
      </c>
      <c r="D57">
        <v>16</v>
      </c>
      <c r="E57" s="1">
        <v>0.12</v>
      </c>
      <c r="F57" s="1">
        <f>E57*D57</f>
        <v>1.92</v>
      </c>
    </row>
    <row r="58" spans="1:6">
      <c r="F58" s="1">
        <f>SUM(F3:F57)</f>
        <v>92.25</v>
      </c>
    </row>
    <row r="59" spans="1:6">
      <c r="C59" s="7" t="s">
        <v>40</v>
      </c>
      <c r="D59" s="9">
        <v>15</v>
      </c>
    </row>
    <row r="60" spans="1:6">
      <c r="C60" s="7" t="s">
        <v>38</v>
      </c>
      <c r="D60" s="8">
        <f>F58+D59</f>
        <v>107.25</v>
      </c>
    </row>
    <row r="61" spans="1:6">
      <c r="C61" s="7" t="s">
        <v>39</v>
      </c>
      <c r="D61" s="8">
        <f>D60*19.6%</f>
        <v>21.021000000000001</v>
      </c>
    </row>
    <row r="62" spans="1:6">
      <c r="C62" s="10" t="s">
        <v>41</v>
      </c>
      <c r="D62" s="11">
        <f>D60+D61</f>
        <v>128.27100000000002</v>
      </c>
    </row>
  </sheetData>
  <pageMargins left="0.70866141732283472" right="0.70866141732283472" top="0.74803149606299213" bottom="0.74803149606299213" header="0.31496062992125984" footer="0.31496062992125984"/>
  <pageSetup paperSize="9" scale="8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tabSelected="1" workbookViewId="0">
      <selection activeCell="G22" sqref="G22"/>
    </sheetView>
  </sheetViews>
  <sheetFormatPr baseColWidth="10" defaultRowHeight="14.4"/>
  <cols>
    <col min="1" max="1" width="47.5546875" customWidth="1"/>
    <col min="4" max="5" width="11.5546875" style="1"/>
  </cols>
  <sheetData>
    <row r="1" spans="1:5">
      <c r="A1" s="2" t="s">
        <v>1</v>
      </c>
      <c r="B1" s="2" t="s">
        <v>2</v>
      </c>
      <c r="C1" s="2" t="s">
        <v>3</v>
      </c>
      <c r="D1" s="3" t="s">
        <v>4</v>
      </c>
      <c r="E1" s="3" t="s">
        <v>5</v>
      </c>
    </row>
    <row r="2" spans="1:5">
      <c r="A2" t="s">
        <v>7</v>
      </c>
      <c r="C2">
        <v>22</v>
      </c>
      <c r="D2" s="1">
        <v>0.21</v>
      </c>
      <c r="E2" s="1">
        <f>D2*C2</f>
        <v>4.62</v>
      </c>
    </row>
    <row r="3" spans="1:5">
      <c r="A3" t="s">
        <v>56</v>
      </c>
      <c r="C3">
        <v>2</v>
      </c>
      <c r="D3" s="1">
        <v>0.28999999999999998</v>
      </c>
      <c r="E3" s="1">
        <f>D3*C3</f>
        <v>0.57999999999999996</v>
      </c>
    </row>
    <row r="4" spans="1:5">
      <c r="A4" t="s">
        <v>11</v>
      </c>
      <c r="C4">
        <v>22</v>
      </c>
      <c r="D4" s="1">
        <v>0.13</v>
      </c>
      <c r="E4" s="1">
        <f>D4*C4</f>
        <v>2.8600000000000003</v>
      </c>
    </row>
    <row r="5" spans="1:5">
      <c r="A5" t="s">
        <v>53</v>
      </c>
      <c r="C5">
        <v>12</v>
      </c>
      <c r="D5" s="1">
        <v>0.13</v>
      </c>
      <c r="E5" s="1">
        <f>D5*C5</f>
        <v>1.56</v>
      </c>
    </row>
    <row r="6" spans="1:5">
      <c r="A6" t="s">
        <v>23</v>
      </c>
      <c r="C6">
        <v>2</v>
      </c>
      <c r="D6" s="1">
        <v>3.36</v>
      </c>
      <c r="E6" s="1">
        <f>D6*C6</f>
        <v>6.72</v>
      </c>
    </row>
    <row r="7" spans="1:5">
      <c r="A7" t="s">
        <v>17</v>
      </c>
      <c r="C7">
        <v>2</v>
      </c>
      <c r="D7" s="1">
        <v>1.47</v>
      </c>
      <c r="E7" s="1">
        <f>D7*C7</f>
        <v>2.94</v>
      </c>
    </row>
    <row r="8" spans="1:5">
      <c r="A8" t="s">
        <v>27</v>
      </c>
      <c r="C8">
        <v>5</v>
      </c>
      <c r="D8" s="1">
        <v>1.26</v>
      </c>
      <c r="E8" s="1">
        <f>D8*C8</f>
        <v>6.3</v>
      </c>
    </row>
    <row r="9" spans="1:5">
      <c r="A9" t="s">
        <v>21</v>
      </c>
      <c r="C9">
        <v>4</v>
      </c>
      <c r="D9" s="1">
        <v>1.4</v>
      </c>
      <c r="E9" s="1">
        <f>D9*C9</f>
        <v>5.6</v>
      </c>
    </row>
    <row r="10" spans="1:5">
      <c r="A10" t="s">
        <v>58</v>
      </c>
      <c r="C10">
        <v>2</v>
      </c>
      <c r="D10" s="1">
        <v>1.4</v>
      </c>
      <c r="E10" s="1">
        <f>D10*C10</f>
        <v>2.8</v>
      </c>
    </row>
    <row r="11" spans="1:5">
      <c r="A11" t="s">
        <v>0</v>
      </c>
      <c r="B11" s="6" t="s">
        <v>14</v>
      </c>
      <c r="C11">
        <v>2</v>
      </c>
      <c r="D11" s="1">
        <v>4.54</v>
      </c>
      <c r="E11" s="1">
        <f>D11*C11</f>
        <v>9.08</v>
      </c>
    </row>
    <row r="12" spans="1:5">
      <c r="A12" t="s">
        <v>0</v>
      </c>
      <c r="B12" t="s">
        <v>13</v>
      </c>
      <c r="C12">
        <v>2</v>
      </c>
      <c r="D12" s="1">
        <v>3.33</v>
      </c>
      <c r="E12" s="1">
        <f>D12*C12</f>
        <v>6.66</v>
      </c>
    </row>
    <row r="13" spans="1:5">
      <c r="A13" t="s">
        <v>0</v>
      </c>
      <c r="B13" s="6" t="s">
        <v>26</v>
      </c>
      <c r="C13">
        <v>2</v>
      </c>
      <c r="D13" s="1">
        <v>1.26</v>
      </c>
      <c r="E13" s="1">
        <f>D13*C13</f>
        <v>2.52</v>
      </c>
    </row>
    <row r="14" spans="1:5">
      <c r="A14" t="s">
        <v>0</v>
      </c>
      <c r="B14" s="6" t="s">
        <v>55</v>
      </c>
      <c r="C14">
        <v>1</v>
      </c>
      <c r="D14" s="1">
        <v>3.02</v>
      </c>
      <c r="E14" s="1">
        <f>D14*C14</f>
        <v>3.02</v>
      </c>
    </row>
    <row r="15" spans="1:5">
      <c r="A15" t="s">
        <v>0</v>
      </c>
      <c r="B15" s="6" t="s">
        <v>22</v>
      </c>
      <c r="C15">
        <v>2</v>
      </c>
      <c r="D15" s="1">
        <v>0.5</v>
      </c>
      <c r="E15" s="1">
        <f>D15*C15</f>
        <v>1</v>
      </c>
    </row>
    <row r="16" spans="1:5">
      <c r="A16" t="s">
        <v>0</v>
      </c>
      <c r="B16" s="6" t="s">
        <v>54</v>
      </c>
      <c r="C16">
        <v>1</v>
      </c>
      <c r="D16" s="1">
        <v>5.04</v>
      </c>
      <c r="E16" s="1">
        <f>D16*C16</f>
        <v>5.04</v>
      </c>
    </row>
    <row r="17" spans="1:5">
      <c r="A17" t="s">
        <v>0</v>
      </c>
      <c r="B17" s="6" t="s">
        <v>35</v>
      </c>
      <c r="C17">
        <v>3</v>
      </c>
      <c r="D17" s="1">
        <v>1.66</v>
      </c>
      <c r="E17" s="1">
        <f>D17*C17</f>
        <v>4.9799999999999995</v>
      </c>
    </row>
    <row r="18" spans="1:5">
      <c r="A18" t="s">
        <v>15</v>
      </c>
      <c r="B18" t="s">
        <v>20</v>
      </c>
      <c r="C18">
        <v>2</v>
      </c>
      <c r="D18" s="1">
        <v>0.79</v>
      </c>
      <c r="E18" s="1">
        <f>D18*C18</f>
        <v>1.58</v>
      </c>
    </row>
    <row r="19" spans="1:5">
      <c r="A19" t="s">
        <v>8</v>
      </c>
      <c r="C19">
        <v>2</v>
      </c>
      <c r="D19" s="1">
        <v>2.2599999999999998</v>
      </c>
      <c r="E19" s="1">
        <f>D19*C19</f>
        <v>4.5199999999999996</v>
      </c>
    </row>
    <row r="20" spans="1:5">
      <c r="A20" t="s">
        <v>28</v>
      </c>
      <c r="C20">
        <v>5</v>
      </c>
      <c r="D20" s="1">
        <v>0.28999999999999998</v>
      </c>
      <c r="E20" s="1">
        <f>D20*C20</f>
        <v>1.45</v>
      </c>
    </row>
    <row r="21" spans="1:5">
      <c r="A21" t="s">
        <v>19</v>
      </c>
      <c r="C21">
        <v>15</v>
      </c>
      <c r="D21" s="1">
        <v>0.28999999999999998</v>
      </c>
      <c r="E21" s="1">
        <f>D21*C21</f>
        <v>4.3499999999999996</v>
      </c>
    </row>
    <row r="22" spans="1:5">
      <c r="A22" t="s">
        <v>18</v>
      </c>
      <c r="C22">
        <v>2</v>
      </c>
      <c r="D22" s="1">
        <v>0.12</v>
      </c>
      <c r="E22" s="1">
        <f>D22*C22</f>
        <v>0.24</v>
      </c>
    </row>
    <row r="23" spans="1:5">
      <c r="A23" t="s">
        <v>9</v>
      </c>
      <c r="C23">
        <v>6</v>
      </c>
      <c r="D23" s="1">
        <v>1.75</v>
      </c>
      <c r="E23" s="1">
        <f>D23*C23</f>
        <v>10.5</v>
      </c>
    </row>
    <row r="24" spans="1:5">
      <c r="A24" t="s">
        <v>10</v>
      </c>
      <c r="C24">
        <v>22</v>
      </c>
      <c r="D24" s="1">
        <v>0.12</v>
      </c>
      <c r="E24" s="1">
        <f>D24*C24</f>
        <v>2.6399999999999997</v>
      </c>
    </row>
    <row r="25" spans="1:5">
      <c r="A25" t="s">
        <v>24</v>
      </c>
      <c r="C25">
        <v>5</v>
      </c>
      <c r="D25" s="1">
        <v>0.12</v>
      </c>
      <c r="E25" s="1">
        <f>D25*C25</f>
        <v>0.6</v>
      </c>
    </row>
    <row r="26" spans="1:5">
      <c r="A26" t="s">
        <v>60</v>
      </c>
      <c r="C26">
        <v>5</v>
      </c>
      <c r="D26" s="1">
        <v>0.12</v>
      </c>
      <c r="E26" s="1">
        <f>D26*C26</f>
        <v>0.6</v>
      </c>
    </row>
    <row r="27" spans="1:5">
      <c r="A27" t="s">
        <v>29</v>
      </c>
      <c r="C27">
        <v>26</v>
      </c>
      <c r="D27" s="1">
        <v>0.12</v>
      </c>
      <c r="E27" s="1">
        <f>D27*C27</f>
        <v>3.12</v>
      </c>
    </row>
    <row r="28" spans="1:5">
      <c r="A28" t="s">
        <v>57</v>
      </c>
      <c r="C28">
        <v>5</v>
      </c>
      <c r="D28" s="1">
        <v>0.12</v>
      </c>
      <c r="E28" s="1">
        <f>D28*C28</f>
        <v>0.6</v>
      </c>
    </row>
    <row r="29" spans="1:5">
      <c r="E29" s="1">
        <f>SUM(E2:E28)</f>
        <v>96.479999999999976</v>
      </c>
    </row>
    <row r="30" spans="1:5">
      <c r="B30" s="7" t="s">
        <v>40</v>
      </c>
      <c r="C30" s="9">
        <v>15</v>
      </c>
    </row>
    <row r="31" spans="1:5">
      <c r="B31" s="7" t="s">
        <v>38</v>
      </c>
      <c r="C31" s="8">
        <f>E29+C30</f>
        <v>111.47999999999998</v>
      </c>
    </row>
    <row r="32" spans="1:5">
      <c r="B32" s="7" t="s">
        <v>39</v>
      </c>
      <c r="C32" s="8">
        <f>C31*19.6%</f>
        <v>21.850079999999995</v>
      </c>
    </row>
    <row r="33" spans="2:3">
      <c r="B33" s="10" t="s">
        <v>41</v>
      </c>
      <c r="C33" s="11">
        <f>C31+C32</f>
        <v>133.33007999999998</v>
      </c>
    </row>
  </sheetData>
  <sortState ref="A2:F63">
    <sortCondition ref="A2:A63"/>
  </sortState>
  <pageMargins left="0.70866141732283472" right="0.70866141732283472" top="0.74803149606299213" bottom="0.74803149606299213" header="0.31496062992125984" footer="0.31496062992125984"/>
  <pageSetup paperSize="9" scale="9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4"/>
  <sheetViews>
    <sheetView workbookViewId="0">
      <selection activeCell="B15" sqref="B15"/>
    </sheetView>
  </sheetViews>
  <sheetFormatPr baseColWidth="10" defaultRowHeight="14.4"/>
  <cols>
    <col min="1" max="1" width="3.77734375" customWidth="1"/>
    <col min="2" max="2" width="43.88671875" customWidth="1"/>
  </cols>
  <sheetData>
    <row r="1" spans="1:5">
      <c r="A1" s="2"/>
      <c r="B1" s="2" t="s">
        <v>1</v>
      </c>
      <c r="C1" s="2" t="s">
        <v>2</v>
      </c>
      <c r="D1" s="2" t="s">
        <v>3</v>
      </c>
    </row>
    <row r="2" spans="1:5">
      <c r="A2" s="4" t="s">
        <v>6</v>
      </c>
      <c r="B2" s="4"/>
    </row>
    <row r="3" spans="1:5">
      <c r="B3" t="s">
        <v>0</v>
      </c>
      <c r="C3" s="5" t="s">
        <v>14</v>
      </c>
      <c r="D3">
        <v>2</v>
      </c>
      <c r="E3" t="s">
        <v>44</v>
      </c>
    </row>
    <row r="4" spans="1:5">
      <c r="B4" t="s">
        <v>0</v>
      </c>
      <c r="C4" t="s">
        <v>13</v>
      </c>
      <c r="D4">
        <v>2</v>
      </c>
      <c r="E4" t="s">
        <v>45</v>
      </c>
    </row>
    <row r="5" spans="1:5">
      <c r="B5" t="s">
        <v>7</v>
      </c>
      <c r="D5">
        <v>4</v>
      </c>
      <c r="E5" t="s">
        <v>46</v>
      </c>
    </row>
    <row r="6" spans="1:5">
      <c r="B6" t="s">
        <v>8</v>
      </c>
      <c r="D6">
        <v>2</v>
      </c>
      <c r="E6" t="s">
        <v>47</v>
      </c>
    </row>
    <row r="7" spans="1:5">
      <c r="B7" t="s">
        <v>9</v>
      </c>
      <c r="D7">
        <v>4</v>
      </c>
      <c r="E7" t="s">
        <v>48</v>
      </c>
    </row>
    <row r="8" spans="1:5">
      <c r="B8" t="s">
        <v>10</v>
      </c>
      <c r="D8">
        <v>18</v>
      </c>
      <c r="E8" t="s">
        <v>49</v>
      </c>
    </row>
    <row r="9" spans="1:5">
      <c r="B9" t="s">
        <v>11</v>
      </c>
      <c r="D9">
        <v>18</v>
      </c>
      <c r="E9" t="s">
        <v>50</v>
      </c>
    </row>
    <row r="10" spans="1:5">
      <c r="B10" t="s">
        <v>27</v>
      </c>
      <c r="D10">
        <v>4</v>
      </c>
      <c r="E10" t="s">
        <v>51</v>
      </c>
    </row>
    <row r="12" spans="1:5">
      <c r="A12" s="4" t="s">
        <v>31</v>
      </c>
      <c r="B12" s="4"/>
    </row>
    <row r="13" spans="1:5">
      <c r="B13" t="s">
        <v>0</v>
      </c>
      <c r="C13" s="5" t="s">
        <v>26</v>
      </c>
      <c r="D13">
        <v>2</v>
      </c>
      <c r="E13" t="s">
        <v>44</v>
      </c>
    </row>
    <row r="14" spans="1:5">
      <c r="B14" t="s">
        <v>7</v>
      </c>
      <c r="D14">
        <v>3</v>
      </c>
      <c r="E14" t="s">
        <v>45</v>
      </c>
    </row>
    <row r="15" spans="1:5">
      <c r="B15" t="s">
        <v>27</v>
      </c>
      <c r="D15">
        <v>1</v>
      </c>
      <c r="E15" t="s">
        <v>46</v>
      </c>
    </row>
    <row r="16" spans="1:5">
      <c r="B16" t="s">
        <v>10</v>
      </c>
      <c r="D16">
        <v>3</v>
      </c>
      <c r="E16" t="s">
        <v>47</v>
      </c>
    </row>
    <row r="17" spans="1:5">
      <c r="B17" t="s">
        <v>11</v>
      </c>
      <c r="D17">
        <v>3</v>
      </c>
      <c r="E17" t="s">
        <v>48</v>
      </c>
    </row>
    <row r="18" spans="1:5">
      <c r="B18" t="s">
        <v>21</v>
      </c>
      <c r="D18">
        <v>2</v>
      </c>
      <c r="E18" t="s">
        <v>49</v>
      </c>
    </row>
    <row r="19" spans="1:5">
      <c r="B19" t="s">
        <v>19</v>
      </c>
      <c r="D19">
        <v>2</v>
      </c>
      <c r="E19" t="s">
        <v>50</v>
      </c>
    </row>
    <row r="20" spans="1:5">
      <c r="B20" t="s">
        <v>29</v>
      </c>
      <c r="D20">
        <v>2</v>
      </c>
      <c r="E20" t="s">
        <v>51</v>
      </c>
    </row>
    <row r="21" spans="1:5">
      <c r="B21" t="s">
        <v>28</v>
      </c>
      <c r="D21">
        <v>2</v>
      </c>
      <c r="E21" t="s">
        <v>52</v>
      </c>
    </row>
    <row r="23" spans="1:5">
      <c r="A23" s="4" t="s">
        <v>12</v>
      </c>
      <c r="B23" s="4"/>
    </row>
    <row r="24" spans="1:5">
      <c r="B24" t="s">
        <v>15</v>
      </c>
      <c r="C24" t="s">
        <v>16</v>
      </c>
      <c r="D24">
        <v>2</v>
      </c>
    </row>
    <row r="25" spans="1:5">
      <c r="B25" t="s">
        <v>17</v>
      </c>
      <c r="D25">
        <v>2</v>
      </c>
    </row>
    <row r="26" spans="1:5">
      <c r="B26" t="s">
        <v>18</v>
      </c>
      <c r="D26">
        <v>2</v>
      </c>
    </row>
    <row r="27" spans="1:5">
      <c r="B27" t="s">
        <v>19</v>
      </c>
      <c r="D27">
        <v>6</v>
      </c>
    </row>
    <row r="28" spans="1:5">
      <c r="B28" t="s">
        <v>25</v>
      </c>
      <c r="D28">
        <v>4</v>
      </c>
    </row>
    <row r="29" spans="1:5">
      <c r="B29" t="s">
        <v>0</v>
      </c>
      <c r="C29" s="5" t="s">
        <v>20</v>
      </c>
      <c r="D29">
        <v>1</v>
      </c>
    </row>
    <row r="30" spans="1:5">
      <c r="B30" t="s">
        <v>0</v>
      </c>
      <c r="C30" s="6" t="s">
        <v>22</v>
      </c>
      <c r="D30">
        <v>1</v>
      </c>
    </row>
    <row r="31" spans="1:5">
      <c r="B31" t="s">
        <v>7</v>
      </c>
      <c r="D31">
        <v>6</v>
      </c>
    </row>
    <row r="32" spans="1:5">
      <c r="B32" t="s">
        <v>21</v>
      </c>
      <c r="D32">
        <v>2</v>
      </c>
    </row>
    <row r="33" spans="1:4">
      <c r="B33" t="s">
        <v>23</v>
      </c>
      <c r="D33">
        <v>2</v>
      </c>
    </row>
    <row r="34" spans="1:4">
      <c r="B34" t="s">
        <v>24</v>
      </c>
      <c r="D34">
        <v>2</v>
      </c>
    </row>
    <row r="35" spans="1:4">
      <c r="B35" t="s">
        <v>10</v>
      </c>
      <c r="D35">
        <v>4</v>
      </c>
    </row>
    <row r="37" spans="1:4">
      <c r="A37" s="4" t="s">
        <v>30</v>
      </c>
      <c r="B37" s="4"/>
    </row>
    <row r="38" spans="1:4">
      <c r="B38" t="s">
        <v>0</v>
      </c>
      <c r="C38" s="5" t="s">
        <v>14</v>
      </c>
      <c r="D38">
        <v>1</v>
      </c>
    </row>
    <row r="39" spans="1:4">
      <c r="B39" t="s">
        <v>7</v>
      </c>
      <c r="D39">
        <v>2</v>
      </c>
    </row>
    <row r="40" spans="1:4">
      <c r="B40" t="s">
        <v>21</v>
      </c>
      <c r="D40">
        <v>2</v>
      </c>
    </row>
    <row r="41" spans="1:4">
      <c r="B41" t="s">
        <v>19</v>
      </c>
      <c r="D41">
        <v>2</v>
      </c>
    </row>
    <row r="42" spans="1:4">
      <c r="B42" t="s">
        <v>29</v>
      </c>
      <c r="D42">
        <v>2</v>
      </c>
    </row>
    <row r="43" spans="1:4">
      <c r="B43" t="s">
        <v>28</v>
      </c>
      <c r="D43">
        <v>2</v>
      </c>
    </row>
    <row r="45" spans="1:4">
      <c r="A45" s="4" t="s">
        <v>32</v>
      </c>
      <c r="B45" s="4"/>
    </row>
    <row r="46" spans="1:4">
      <c r="B46" t="s">
        <v>33</v>
      </c>
      <c r="C46" s="6" t="s">
        <v>35</v>
      </c>
      <c r="D46">
        <v>2</v>
      </c>
    </row>
    <row r="47" spans="1:4">
      <c r="B47" t="s">
        <v>34</v>
      </c>
      <c r="D47">
        <v>6</v>
      </c>
    </row>
    <row r="48" spans="1:4">
      <c r="B48" t="s">
        <v>33</v>
      </c>
      <c r="C48" s="6" t="s">
        <v>36</v>
      </c>
      <c r="D48">
        <v>1</v>
      </c>
    </row>
    <row r="49" spans="1:4">
      <c r="B49" t="s">
        <v>21</v>
      </c>
      <c r="D49">
        <v>2</v>
      </c>
    </row>
    <row r="50" spans="1:4">
      <c r="B50" t="s">
        <v>19</v>
      </c>
      <c r="D50">
        <v>1</v>
      </c>
    </row>
    <row r="51" spans="1:4">
      <c r="B51" t="s">
        <v>29</v>
      </c>
      <c r="D51">
        <v>4</v>
      </c>
    </row>
    <row r="52" spans="1:4">
      <c r="B52" t="s">
        <v>28</v>
      </c>
      <c r="D52">
        <v>4</v>
      </c>
    </row>
    <row r="53" spans="1:4">
      <c r="B53" t="s">
        <v>37</v>
      </c>
      <c r="D53">
        <v>4</v>
      </c>
    </row>
    <row r="54" spans="1:4">
      <c r="B54" t="s">
        <v>11</v>
      </c>
      <c r="D54">
        <v>4</v>
      </c>
    </row>
    <row r="55" spans="1:4">
      <c r="B55" t="s">
        <v>10</v>
      </c>
      <c r="D55">
        <v>4</v>
      </c>
    </row>
    <row r="57" spans="1:4">
      <c r="A57" s="4" t="s">
        <v>42</v>
      </c>
      <c r="B57" s="4"/>
    </row>
    <row r="58" spans="1:4">
      <c r="B58" t="s">
        <v>43</v>
      </c>
      <c r="D58">
        <v>8</v>
      </c>
    </row>
    <row r="61" spans="1:4">
      <c r="C61" s="7" t="s">
        <v>40</v>
      </c>
      <c r="D61" s="9">
        <v>15</v>
      </c>
    </row>
    <row r="62" spans="1:4">
      <c r="C62" s="7" t="s">
        <v>38</v>
      </c>
      <c r="D62" s="8" t="e">
        <f>SUM(#REF!)+D61</f>
        <v>#REF!</v>
      </c>
    </row>
    <row r="63" spans="1:4">
      <c r="C63" s="7" t="s">
        <v>39</v>
      </c>
      <c r="D63" s="8" t="e">
        <f>D62*19.6%</f>
        <v>#REF!</v>
      </c>
    </row>
    <row r="64" spans="1:4">
      <c r="C64" s="10" t="s">
        <v>41</v>
      </c>
      <c r="D64" s="11" t="e">
        <f>D62+D63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Besoin exact</vt:lpstr>
      <vt:lpstr>Commande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GSaignes</dc:creator>
  <cp:lastModifiedBy>GSaignes</cp:lastModifiedBy>
  <cp:lastPrinted>2013-12-04T12:43:24Z</cp:lastPrinted>
  <dcterms:created xsi:type="dcterms:W3CDTF">2013-12-02T09:19:23Z</dcterms:created>
  <dcterms:modified xsi:type="dcterms:W3CDTF">2013-12-04T12:59:28Z</dcterms:modified>
</cp:coreProperties>
</file>